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20730" windowHeight="1176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2" l="1"/>
  <c r="B41" i="2"/>
  <c r="C16" i="2"/>
  <c r="B16" i="2"/>
  <c r="C4" i="2"/>
  <c r="B4" i="2"/>
  <c r="C33" i="2" l="1"/>
  <c r="B33" i="2"/>
  <c r="C55" i="2"/>
  <c r="B55" i="2"/>
  <c r="B54" i="2" s="1"/>
  <c r="C54" i="2"/>
  <c r="C49" i="2"/>
  <c r="C48" i="2" s="1"/>
  <c r="B49" i="2"/>
  <c r="B48" i="2"/>
  <c r="C36" i="2"/>
  <c r="C45" i="2" s="1"/>
  <c r="B36" i="2"/>
  <c r="B45" i="2" s="1"/>
  <c r="C59" i="2" l="1"/>
  <c r="B59" i="2"/>
  <c r="B61" i="2" s="1"/>
  <c r="C61" i="2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<sst xmlns="http://schemas.openxmlformats.org/spreadsheetml/2006/main" count="64" uniqueCount="56">
  <si>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</si>
  <si>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</si>
  <si>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</si>
  <si>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</si>
  <si>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</si>
  <si>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</si>
  <si>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</si>
  <si>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</si>
  <si>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</si>
  <si>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</si>
  <si>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</si>
  <si>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</si>
  <si>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</si>
  <si>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</si>
  <si>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</si>
  <si>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</si>
  <si>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</si>
  <si>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</si>
  <si>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</si>
  <si>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</si>
  <si>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</si>
  <si>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</si>
  <si>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</si>
  <si>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</si>
  <si>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</si>
  <si>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</si>
  <si>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</si>
  <si>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</si>
  <si>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</si>
  <si>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</si>
  <si>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</si>
  <si>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</si>
  <si>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</si>
  <si>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</si>
  <si>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</si>
  <si>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</si>
  <si>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</si>
  <si>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</si>
  <si>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Sistema de Agua Potable y Alcantarillado de Romita, Gto.
Estado de Flujos de Efectivo
Del 1 de Enero al 31 de Diciembre del 2021                                                                                                                                                                                                            (Cifras en Pesos)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</si>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</sst>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Fill="1" applyBorder="1" applyProtection="1"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Alignment="1" applyProtection="1">
      <alignment vertical="top" wrapText="1"/>
      <protection locked="0"/>
    </xf>
    <xf numFmtId="0" fontId="3" fillId="0" borderId="2" xfId="8" applyFont="1" applyFill="1" applyBorder="1" applyAlignment="1">
      <alignment vertical="top" wrapText="1"/>
    </xf>
    <xf numFmtId="4" fontId="3" fillId="0" borderId="3" xfId="8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8" xfId="8" applyFont="1" applyFill="1" applyBorder="1" applyAlignment="1">
      <alignment horizontal="left" vertical="top" wrapText="1" indent="1"/>
    </xf>
    <xf numFmtId="0" fontId="2" fillId="0" borderId="9" xfId="8" applyFont="1" applyFill="1" applyBorder="1" applyAlignment="1" applyProtection="1">
      <alignment horizontal="center" vertical="top" wrapText="1"/>
      <protection locked="0"/>
    </xf>
    <xf numFmtId="0" fontId="2" fillId="0" borderId="10" xfId="8" applyFont="1" applyFill="1" applyBorder="1" applyAlignment="1" applyProtection="1">
      <alignment horizontal="center" vertical="top" wrapText="1"/>
      <protection locked="0"/>
    </xf>
    <xf numFmtId="0" fontId="2" fillId="0" borderId="11" xfId="8" applyFont="1" applyFill="1" applyBorder="1" applyAlignment="1">
      <alignment horizontal="left" vertical="top" wrapText="1" indent="2"/>
    </xf>
    <xf numFmtId="0" fontId="3" fillId="0" borderId="11" xfId="8" applyFont="1" applyFill="1" applyBorder="1" applyAlignment="1">
      <alignment horizontal="left" vertical="top" wrapText="1" indent="3"/>
    </xf>
    <xf numFmtId="0" fontId="3" fillId="0" borderId="11" xfId="8" applyFont="1" applyFill="1" applyBorder="1" applyAlignment="1">
      <alignment horizontal="left" vertical="top" wrapText="1"/>
    </xf>
    <xf numFmtId="0" fontId="2" fillId="0" borderId="11" xfId="8" applyFont="1" applyFill="1" applyBorder="1" applyAlignment="1">
      <alignment horizontal="left" vertical="top" wrapText="1" indent="1"/>
    </xf>
    <xf numFmtId="0" fontId="2" fillId="0" borderId="11" xfId="8" applyFont="1" applyFill="1" applyBorder="1" applyAlignment="1">
      <alignment vertical="top" wrapText="1"/>
    </xf>
    <xf numFmtId="0" fontId="3" fillId="0" borderId="12" xfId="8" applyFont="1" applyFill="1" applyBorder="1" applyAlignment="1">
      <alignment vertical="top" wrapText="1"/>
    </xf>
    <xf numFmtId="0" fontId="2" fillId="2" borderId="7" xfId="8" applyFont="1" applyFill="1" applyBorder="1" applyAlignment="1">
      <alignment horizontal="center" vertical="center" wrapText="1"/>
    </xf>
    <xf numFmtId="0" fontId="1" fillId="0" borderId="0" xfId="8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Border="1" applyAlignment="1" applyProtection="1">
      <alignment horizontal="left" vertical="top"/>
      <protection locked="0"/>
    </xf>
    <xf numFmtId="0" fontId="3" fillId="0" borderId="0" xfId="8" applyFont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showGridLines="0" tabSelected="1" topLeftCell="A46" zoomScaleNormal="100" workbookViewId="0">
      <selection activeCell="A59" sqref="A59"/>
    </sheetView>
  </sheetViews>
  <sheetFormatPr baseColWidth="10" defaultColWidth="12" defaultRowHeight="11.25" x14ac:dyDescent="0.2"/>
  <cols>
    <col min="1" max="1" width="75" style="1" bestFit="1" customWidth="1"/>
    <col min="2" max="3" width="25.83203125" style="1" customWidth="1"/>
    <col min="4" max="16384" width="12" style="1"/>
  </cols>
  <sheetData>
    <row r="1" spans="1:3" ht="54.75" customHeight="1" x14ac:dyDescent="0.2">
      <c r="A1" s="9" t="s">
        <v>38</v>
      </c>
      <c r="B1" s="10"/>
      <c r="C1" s="11"/>
    </row>
    <row r="2" spans="1:3" ht="15" customHeight="1" x14ac:dyDescent="0.2">
      <c r="A2" s="21" t="s">
        <v>0</v>
      </c>
      <c r="B2" s="21">
        <v>2021</v>
      </c>
      <c r="C2" s="21">
        <v>2020</v>
      </c>
    </row>
    <row r="3" spans="1:3" x14ac:dyDescent="0.2">
      <c r="A3" s="12" t="s">
        <v>40</v>
      </c>
      <c r="B3" s="13"/>
      <c r="C3" s="14"/>
    </row>
    <row r="4" spans="1:3" x14ac:dyDescent="0.2">
      <c r="A4" s="15" t="s">
        <v>1</v>
      </c>
      <c r="B4" s="2">
        <f>SUM(B5:B14)</f>
        <v>19579958.419999998</v>
      </c>
      <c r="C4" s="3">
        <f>SUM(C5:C14)</f>
        <v>18035534.280000001</v>
      </c>
    </row>
    <row r="5" spans="1:3" x14ac:dyDescent="0.2">
      <c r="A5" s="16" t="s">
        <v>2</v>
      </c>
      <c r="B5" s="4">
        <v>0</v>
      </c>
      <c r="C5" s="5">
        <v>0</v>
      </c>
    </row>
    <row r="6" spans="1:3" x14ac:dyDescent="0.2">
      <c r="A6" s="16" t="s">
        <v>3</v>
      </c>
      <c r="B6" s="4">
        <v>0</v>
      </c>
      <c r="C6" s="5">
        <v>0</v>
      </c>
    </row>
    <row r="7" spans="1:3" x14ac:dyDescent="0.2">
      <c r="A7" s="16" t="s">
        <v>34</v>
      </c>
      <c r="B7" s="4">
        <v>0</v>
      </c>
      <c r="C7" s="5">
        <v>0</v>
      </c>
    </row>
    <row r="8" spans="1:3" x14ac:dyDescent="0.2">
      <c r="A8" s="16" t="s">
        <v>4</v>
      </c>
      <c r="B8" s="4">
        <v>0</v>
      </c>
      <c r="C8" s="5">
        <v>0</v>
      </c>
    </row>
    <row r="9" spans="1:3" x14ac:dyDescent="0.2">
      <c r="A9" s="16" t="s">
        <v>35</v>
      </c>
      <c r="B9" s="4">
        <v>10247.11</v>
      </c>
      <c r="C9" s="5">
        <v>12990.71</v>
      </c>
    </row>
    <row r="10" spans="1:3" x14ac:dyDescent="0.2">
      <c r="A10" s="16" t="s">
        <v>36</v>
      </c>
      <c r="B10" s="4">
        <v>0</v>
      </c>
      <c r="C10" s="5">
        <v>0</v>
      </c>
    </row>
    <row r="11" spans="1:3" x14ac:dyDescent="0.2">
      <c r="A11" s="16" t="s">
        <v>37</v>
      </c>
      <c r="B11" s="4">
        <v>19569711.309999999</v>
      </c>
      <c r="C11" s="5">
        <v>17964753.370000001</v>
      </c>
    </row>
    <row r="12" spans="1:3" ht="22.5" x14ac:dyDescent="0.2">
      <c r="A12" s="16" t="s">
        <v>41</v>
      </c>
      <c r="B12" s="4">
        <v>0</v>
      </c>
      <c r="C12" s="5">
        <v>57790.2</v>
      </c>
    </row>
    <row r="13" spans="1:3" ht="22.5" x14ac:dyDescent="0.2">
      <c r="A13" s="16" t="s">
        <v>42</v>
      </c>
      <c r="B13" s="4">
        <v>0</v>
      </c>
      <c r="C13" s="5">
        <v>0</v>
      </c>
    </row>
    <row r="14" spans="1:3" x14ac:dyDescent="0.2">
      <c r="A14" s="16" t="s">
        <v>5</v>
      </c>
      <c r="B14" s="4">
        <v>0</v>
      </c>
      <c r="C14" s="5">
        <v>0</v>
      </c>
    </row>
    <row r="15" spans="1:3" x14ac:dyDescent="0.2">
      <c r="A15" s="17"/>
      <c r="B15" s="4"/>
      <c r="C15" s="5"/>
    </row>
    <row r="16" spans="1:3" x14ac:dyDescent="0.2">
      <c r="A16" s="15" t="s">
        <v>6</v>
      </c>
      <c r="B16" s="2">
        <f>SUM(B17:B32)</f>
        <v>18363558</v>
      </c>
      <c r="C16" s="3">
        <f>SUM(C17:C32)</f>
        <v>17408473.270000003</v>
      </c>
    </row>
    <row r="17" spans="1:3" x14ac:dyDescent="0.2">
      <c r="A17" s="16" t="s">
        <v>7</v>
      </c>
      <c r="B17" s="4">
        <v>9931905.4600000009</v>
      </c>
      <c r="C17" s="5">
        <v>10298447.890000001</v>
      </c>
    </row>
    <row r="18" spans="1:3" x14ac:dyDescent="0.2">
      <c r="A18" s="16" t="s">
        <v>8</v>
      </c>
      <c r="B18" s="4">
        <v>2441852.5299999998</v>
      </c>
      <c r="C18" s="5">
        <v>1957875.32</v>
      </c>
    </row>
    <row r="19" spans="1:3" x14ac:dyDescent="0.2">
      <c r="A19" s="16" t="s">
        <v>9</v>
      </c>
      <c r="B19" s="4">
        <v>5989800.0099999998</v>
      </c>
      <c r="C19" s="5">
        <v>5077026.28</v>
      </c>
    </row>
    <row r="20" spans="1:3" x14ac:dyDescent="0.2">
      <c r="A20" s="16" t="s">
        <v>10</v>
      </c>
      <c r="B20" s="4">
        <v>0</v>
      </c>
      <c r="C20" s="5">
        <v>0</v>
      </c>
    </row>
    <row r="21" spans="1:3" x14ac:dyDescent="0.2">
      <c r="A21" s="16" t="s">
        <v>11</v>
      </c>
      <c r="B21" s="4">
        <v>0</v>
      </c>
      <c r="C21" s="5">
        <v>0</v>
      </c>
    </row>
    <row r="22" spans="1:3" x14ac:dyDescent="0.2">
      <c r="A22" s="16" t="s">
        <v>43</v>
      </c>
      <c r="B22" s="4">
        <v>0</v>
      </c>
      <c r="C22" s="5">
        <v>0</v>
      </c>
    </row>
    <row r="23" spans="1:3" x14ac:dyDescent="0.2">
      <c r="A23" s="16" t="s">
        <v>12</v>
      </c>
      <c r="B23" s="4">
        <v>0</v>
      </c>
      <c r="C23" s="5">
        <v>0</v>
      </c>
    </row>
    <row r="24" spans="1:3" x14ac:dyDescent="0.2">
      <c r="A24" s="16" t="s">
        <v>13</v>
      </c>
      <c r="B24" s="4">
        <v>0</v>
      </c>
      <c r="C24" s="5">
        <v>0</v>
      </c>
    </row>
    <row r="25" spans="1:3" x14ac:dyDescent="0.2">
      <c r="A25" s="16" t="s">
        <v>14</v>
      </c>
      <c r="B25" s="4">
        <v>0</v>
      </c>
      <c r="C25" s="5">
        <v>0</v>
      </c>
    </row>
    <row r="26" spans="1:3" x14ac:dyDescent="0.2">
      <c r="A26" s="16" t="s">
        <v>15</v>
      </c>
      <c r="B26" s="4">
        <v>0</v>
      </c>
      <c r="C26" s="5">
        <v>0</v>
      </c>
    </row>
    <row r="27" spans="1:3" x14ac:dyDescent="0.2">
      <c r="A27" s="16" t="s">
        <v>16</v>
      </c>
      <c r="B27" s="4">
        <v>0</v>
      </c>
      <c r="C27" s="5">
        <v>0</v>
      </c>
    </row>
    <row r="28" spans="1:3" x14ac:dyDescent="0.2">
      <c r="A28" s="16" t="s">
        <v>17</v>
      </c>
      <c r="B28" s="4">
        <v>0</v>
      </c>
      <c r="C28" s="5">
        <v>0</v>
      </c>
    </row>
    <row r="29" spans="1:3" x14ac:dyDescent="0.2">
      <c r="A29" s="16" t="s">
        <v>44</v>
      </c>
      <c r="B29" s="4">
        <v>0</v>
      </c>
      <c r="C29" s="5">
        <v>0</v>
      </c>
    </row>
    <row r="30" spans="1:3" x14ac:dyDescent="0.2">
      <c r="A30" s="16" t="s">
        <v>18</v>
      </c>
      <c r="B30" s="4">
        <v>0</v>
      </c>
      <c r="C30" s="5">
        <v>0</v>
      </c>
    </row>
    <row r="31" spans="1:3" x14ac:dyDescent="0.2">
      <c r="A31" s="16" t="s">
        <v>19</v>
      </c>
      <c r="B31" s="4">
        <v>0</v>
      </c>
      <c r="C31" s="5">
        <v>75123.78</v>
      </c>
    </row>
    <row r="32" spans="1:3" x14ac:dyDescent="0.2">
      <c r="A32" s="16" t="s">
        <v>20</v>
      </c>
      <c r="B32" s="4">
        <v>0</v>
      </c>
      <c r="C32" s="5">
        <v>0</v>
      </c>
    </row>
    <row r="33" spans="1:3" x14ac:dyDescent="0.2">
      <c r="A33" s="18" t="s">
        <v>45</v>
      </c>
      <c r="B33" s="2">
        <f>B4-B16</f>
        <v>1216400.4199999981</v>
      </c>
      <c r="C33" s="3">
        <f>C4-C16</f>
        <v>627061.00999999791</v>
      </c>
    </row>
    <row r="34" spans="1:3" x14ac:dyDescent="0.2">
      <c r="A34" s="19"/>
      <c r="B34" s="2"/>
      <c r="C34" s="3"/>
    </row>
    <row r="35" spans="1:3" x14ac:dyDescent="0.2">
      <c r="A35" s="18" t="s">
        <v>46</v>
      </c>
      <c r="B35" s="4"/>
      <c r="C35" s="5"/>
    </row>
    <row r="36" spans="1:3" x14ac:dyDescent="0.2">
      <c r="A36" s="15" t="s">
        <v>1</v>
      </c>
      <c r="B36" s="2">
        <f>SUM(B37:B39)</f>
        <v>0</v>
      </c>
      <c r="C36" s="3">
        <f>SUM(C37:C39)</f>
        <v>0</v>
      </c>
    </row>
    <row r="37" spans="1:3" x14ac:dyDescent="0.2">
      <c r="A37" s="16" t="s">
        <v>21</v>
      </c>
      <c r="B37" s="4">
        <v>0</v>
      </c>
      <c r="C37" s="5">
        <v>0</v>
      </c>
    </row>
    <row r="38" spans="1:3" x14ac:dyDescent="0.2">
      <c r="A38" s="16" t="s">
        <v>22</v>
      </c>
      <c r="B38" s="4">
        <v>0</v>
      </c>
      <c r="C38" s="5">
        <v>0</v>
      </c>
    </row>
    <row r="39" spans="1:3" x14ac:dyDescent="0.2">
      <c r="A39" s="16" t="s">
        <v>23</v>
      </c>
      <c r="B39" s="4">
        <v>0</v>
      </c>
      <c r="C39" s="5">
        <v>0</v>
      </c>
    </row>
    <row r="40" spans="1:3" x14ac:dyDescent="0.2">
      <c r="A40" s="17"/>
      <c r="B40" s="4"/>
      <c r="C40" s="5"/>
    </row>
    <row r="41" spans="1:3" x14ac:dyDescent="0.2">
      <c r="A41" s="15" t="s">
        <v>6</v>
      </c>
      <c r="B41" s="2">
        <f>SUM(B42:B44)</f>
        <v>752832.82000000007</v>
      </c>
      <c r="C41" s="3">
        <f>SUM(C42:C44)</f>
        <v>1011261.74</v>
      </c>
    </row>
    <row r="42" spans="1:3" x14ac:dyDescent="0.2">
      <c r="A42" s="16" t="s">
        <v>21</v>
      </c>
      <c r="B42" s="4">
        <v>330000</v>
      </c>
      <c r="C42" s="5">
        <v>500000</v>
      </c>
    </row>
    <row r="43" spans="1:3" x14ac:dyDescent="0.2">
      <c r="A43" s="16" t="s">
        <v>22</v>
      </c>
      <c r="B43" s="4">
        <v>422832.82</v>
      </c>
      <c r="C43" s="5">
        <v>511261.74</v>
      </c>
    </row>
    <row r="44" spans="1:3" x14ac:dyDescent="0.2">
      <c r="A44" s="16" t="s">
        <v>24</v>
      </c>
      <c r="B44" s="4">
        <v>0</v>
      </c>
      <c r="C44" s="5">
        <v>0</v>
      </c>
    </row>
    <row r="45" spans="1:3" x14ac:dyDescent="0.2">
      <c r="A45" s="18" t="s">
        <v>47</v>
      </c>
      <c r="B45" s="2">
        <f>B36-B41</f>
        <v>-752832.82000000007</v>
      </c>
      <c r="C45" s="3">
        <f>C36-C41</f>
        <v>-1011261.74</v>
      </c>
    </row>
    <row r="46" spans="1:3" x14ac:dyDescent="0.2">
      <c r="A46" s="19"/>
      <c r="B46" s="2"/>
      <c r="C46" s="3"/>
    </row>
    <row r="47" spans="1:3" x14ac:dyDescent="0.2">
      <c r="A47" s="18" t="s">
        <v>48</v>
      </c>
      <c r="B47" s="4"/>
      <c r="C47" s="5"/>
    </row>
    <row r="48" spans="1:3" x14ac:dyDescent="0.2">
      <c r="A48" s="15" t="s">
        <v>1</v>
      </c>
      <c r="B48" s="2">
        <f>SUM(B49+B52)</f>
        <v>336194.28</v>
      </c>
      <c r="C48" s="3">
        <f>SUM(C49+C52)</f>
        <v>121187.68</v>
      </c>
    </row>
    <row r="49" spans="1:3" x14ac:dyDescent="0.2">
      <c r="A49" s="16" t="s">
        <v>25</v>
      </c>
      <c r="B49" s="4">
        <f>SUM(B50:B51)</f>
        <v>0</v>
      </c>
      <c r="C49" s="5">
        <f>SUM(C50:C51)</f>
        <v>0</v>
      </c>
    </row>
    <row r="50" spans="1:3" x14ac:dyDescent="0.2">
      <c r="A50" s="16" t="s">
        <v>26</v>
      </c>
      <c r="B50" s="4">
        <v>0</v>
      </c>
      <c r="C50" s="5">
        <v>0</v>
      </c>
    </row>
    <row r="51" spans="1:3" x14ac:dyDescent="0.2">
      <c r="A51" s="16" t="s">
        <v>27</v>
      </c>
      <c r="B51" s="4">
        <v>0</v>
      </c>
      <c r="C51" s="5">
        <v>0</v>
      </c>
    </row>
    <row r="52" spans="1:3" x14ac:dyDescent="0.2">
      <c r="A52" s="16" t="s">
        <v>28</v>
      </c>
      <c r="B52" s="4">
        <v>336194.28</v>
      </c>
      <c r="C52" s="5">
        <v>121187.68</v>
      </c>
    </row>
    <row r="53" spans="1:3" x14ac:dyDescent="0.2">
      <c r="A53" s="17"/>
      <c r="B53" s="4"/>
      <c r="C53" s="5"/>
    </row>
    <row r="54" spans="1:3" x14ac:dyDescent="0.2">
      <c r="A54" s="15" t="s">
        <v>6</v>
      </c>
      <c r="B54" s="2">
        <f>SUM(B55+B58)</f>
        <v>32296.2</v>
      </c>
      <c r="C54" s="3">
        <f>SUM(C55+C58)</f>
        <v>191070.71</v>
      </c>
    </row>
    <row r="55" spans="1:3" x14ac:dyDescent="0.2">
      <c r="A55" s="16" t="s">
        <v>29</v>
      </c>
      <c r="B55" s="4">
        <f>SUM(B56:B57)</f>
        <v>0</v>
      </c>
      <c r="C55" s="5">
        <f>SUM(C56:C57)</f>
        <v>0</v>
      </c>
    </row>
    <row r="56" spans="1:3" x14ac:dyDescent="0.2">
      <c r="A56" s="16" t="s">
        <v>26</v>
      </c>
      <c r="B56" s="4">
        <v>0</v>
      </c>
      <c r="C56" s="5">
        <v>0</v>
      </c>
    </row>
    <row r="57" spans="1:3" x14ac:dyDescent="0.2">
      <c r="A57" s="16" t="s">
        <v>27</v>
      </c>
      <c r="B57" s="4">
        <v>0</v>
      </c>
      <c r="C57" s="5">
        <v>0</v>
      </c>
    </row>
    <row r="58" spans="1:3" x14ac:dyDescent="0.2">
      <c r="A58" s="16" t="s">
        <v>30</v>
      </c>
      <c r="B58" s="4">
        <v>32296.2</v>
      </c>
      <c r="C58" s="5">
        <v>191070.71</v>
      </c>
    </row>
    <row r="59" spans="1:3" x14ac:dyDescent="0.2">
      <c r="A59" s="18" t="s">
        <v>49</v>
      </c>
      <c r="B59" s="2">
        <f>B48-B54</f>
        <v>303898.08</v>
      </c>
      <c r="C59" s="3">
        <f>C48-C54</f>
        <v>-69883.03</v>
      </c>
    </row>
    <row r="60" spans="1:3" x14ac:dyDescent="0.2">
      <c r="A60" s="19"/>
      <c r="B60" s="2"/>
      <c r="C60" s="3"/>
    </row>
    <row r="61" spans="1:3" x14ac:dyDescent="0.2">
      <c r="A61" s="18" t="s">
        <v>31</v>
      </c>
      <c r="B61" s="2">
        <f>B59+B45+B33</f>
        <v>767465.67999999807</v>
      </c>
      <c r="C61" s="3">
        <f>C59+C45+C33</f>
        <v>-454083.7600000021</v>
      </c>
    </row>
    <row r="62" spans="1:3" x14ac:dyDescent="0.2">
      <c r="A62" s="19"/>
      <c r="B62" s="2"/>
      <c r="C62" s="3"/>
    </row>
    <row r="63" spans="1:3" x14ac:dyDescent="0.2">
      <c r="A63" s="18" t="s">
        <v>32</v>
      </c>
      <c r="B63" s="2">
        <v>1700415.52</v>
      </c>
      <c r="C63" s="3">
        <v>2154499.2799999998</v>
      </c>
    </row>
    <row r="64" spans="1:3" x14ac:dyDescent="0.2">
      <c r="A64" s="19"/>
      <c r="B64" s="2"/>
      <c r="C64" s="3"/>
    </row>
    <row r="65" spans="1:3" x14ac:dyDescent="0.2">
      <c r="A65" s="18" t="s">
        <v>33</v>
      </c>
      <c r="B65" s="2">
        <v>2467881.2000000002</v>
      </c>
      <c r="C65" s="3">
        <v>1700415.52</v>
      </c>
    </row>
    <row r="66" spans="1:3" x14ac:dyDescent="0.2">
      <c r="A66" s="20"/>
      <c r="B66" s="6"/>
      <c r="C66" s="7"/>
    </row>
    <row r="67" spans="1:3" ht="15.75" customHeight="1" x14ac:dyDescent="0.2">
      <c r="A67" s="22" t="s">
        <v>39</v>
      </c>
    </row>
    <row r="68" spans="1:3" ht="15" customHeight="1" x14ac:dyDescent="0.2">
      <c r="B68" s="8"/>
    </row>
    <row r="73" spans="1:3" x14ac:dyDescent="0.2">
      <c r="A73" s="23" t="s">
        <v>50</v>
      </c>
      <c r="B73" s="23" t="s">
        <v>51</v>
      </c>
    </row>
    <row r="74" spans="1:3" x14ac:dyDescent="0.2">
      <c r="A74" s="24" t="s">
        <v>52</v>
      </c>
      <c r="B74" s="24" t="s">
        <v>53</v>
      </c>
    </row>
    <row r="75" spans="1:3" x14ac:dyDescent="0.2">
      <c r="A75" s="25" t="s">
        <v>54</v>
      </c>
      <c r="B75" s="26" t="s">
        <v>55</v>
      </c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2022-01-26T16:38:42Z</cp:lastPrinted>
  <dcterms:created xsi:type="dcterms:W3CDTF">2012-12-11T20:31:36Z</dcterms:created>
  <dcterms:modified xsi:type="dcterms:W3CDTF">2022-01-26T16:38:44Z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